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7"/>
  </bookViews>
  <sheets>
    <sheet name="총괄표" sheetId="1" r:id="rId1"/>
  </sheets>
  <definedNames>
    <definedName name="_xlnm.Print_Area" localSheetId="0">총괄표!$A$1:$J$39</definedName>
  </definedNames>
  <calcPr calcId="152511"/>
</workbook>
</file>

<file path=xl/calcChain.xml><?xml version="1.0" encoding="utf-8"?>
<calcChain xmlns="http://schemas.openxmlformats.org/spreadsheetml/2006/main">
  <c r="D24" i="1" l="1"/>
  <c r="E24" i="1"/>
  <c r="F24" i="1"/>
  <c r="D4" i="1" l="1"/>
  <c r="E4" i="1"/>
  <c r="F4" i="1"/>
  <c r="J24" i="1" l="1"/>
  <c r="I24" i="1"/>
  <c r="H24" i="1"/>
  <c r="J4" i="1"/>
  <c r="I4" i="1"/>
  <c r="H4" i="1"/>
  <c r="G22" i="1" l="1"/>
  <c r="G39" i="1" l="1"/>
  <c r="G38" i="1"/>
  <c r="G37" i="1"/>
  <c r="G36" i="1"/>
  <c r="C36" i="1"/>
  <c r="G35" i="1"/>
  <c r="G34" i="1"/>
  <c r="G33" i="1"/>
  <c r="C33" i="1"/>
  <c r="G32" i="1"/>
  <c r="G31" i="1"/>
  <c r="G30" i="1"/>
  <c r="G29" i="1"/>
  <c r="G28" i="1"/>
  <c r="G27" i="1"/>
  <c r="G26" i="1"/>
  <c r="G25" i="1"/>
  <c r="C22" i="1"/>
  <c r="G19" i="1"/>
  <c r="G18" i="1"/>
  <c r="G17" i="1"/>
  <c r="G16" i="1"/>
  <c r="C16" i="1"/>
  <c r="G15" i="1"/>
  <c r="G14" i="1"/>
  <c r="G13" i="1"/>
  <c r="C13" i="1"/>
  <c r="G12" i="1"/>
  <c r="G11" i="1"/>
  <c r="G10" i="1"/>
  <c r="G9" i="1"/>
  <c r="G8" i="1"/>
  <c r="G7" i="1"/>
  <c r="G6" i="1"/>
  <c r="G5" i="1"/>
  <c r="B13" i="1" l="1"/>
  <c r="B36" i="1"/>
  <c r="B16" i="1"/>
  <c r="B33" i="1"/>
  <c r="G24" i="1"/>
  <c r="G4" i="1"/>
  <c r="C37" i="1" l="1"/>
  <c r="B37" i="1" s="1"/>
  <c r="C8" i="1"/>
  <c r="B8" i="1" s="1"/>
  <c r="C10" i="1"/>
  <c r="B10" i="1" s="1"/>
  <c r="C30" i="1"/>
  <c r="B30" i="1" s="1"/>
  <c r="C14" i="1"/>
  <c r="B14" i="1" s="1"/>
  <c r="C12" i="1"/>
  <c r="B12" i="1" s="1"/>
  <c r="C31" i="1"/>
  <c r="B31" i="1" s="1"/>
  <c r="C38" i="1"/>
  <c r="B38" i="1" s="1"/>
  <c r="C17" i="1"/>
  <c r="B17" i="1" s="1"/>
  <c r="C19" i="1"/>
  <c r="B19" i="1" s="1"/>
  <c r="C11" i="1"/>
  <c r="B11" i="1" s="1"/>
  <c r="C39" i="1"/>
  <c r="B39" i="1" s="1"/>
  <c r="C35" i="1"/>
  <c r="B35" i="1" s="1"/>
  <c r="C6" i="1"/>
  <c r="B6" i="1" s="1"/>
  <c r="C32" i="1"/>
  <c r="B32" i="1" s="1"/>
  <c r="C18" i="1"/>
  <c r="B18" i="1" s="1"/>
  <c r="C15" i="1"/>
  <c r="B15" i="1" s="1"/>
  <c r="C34" i="1"/>
  <c r="B34" i="1" s="1"/>
  <c r="C26" i="1"/>
  <c r="B26" i="1" s="1"/>
  <c r="C27" i="1"/>
  <c r="B27" i="1" s="1"/>
  <c r="C7" i="1"/>
  <c r="B7" i="1" s="1"/>
  <c r="C29" i="1"/>
  <c r="B29" i="1" s="1"/>
  <c r="C28" i="1"/>
  <c r="B28" i="1" s="1"/>
  <c r="C9" i="1" l="1"/>
  <c r="B9" i="1" s="1"/>
  <c r="C5" i="1"/>
  <c r="C25" i="1"/>
  <c r="B25" i="1" l="1"/>
  <c r="B24" i="1" s="1"/>
  <c r="C24" i="1"/>
  <c r="B5" i="1"/>
  <c r="B4" i="1" s="1"/>
  <c r="C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<sst xmlns="http://schemas.openxmlformats.org/spreadsheetml/2006/main" count="56" uniqueCount="27">
  <si>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</si>
  <si>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</si>
  <si>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</si>
  <si>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</si>
  <si>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</si>
  <si>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</si>
  <si>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</si>
  <si>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</si>
  <si>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</si>
  <si>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</si>
  <si>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</si>
  <si>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</si>
  <si>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</si>
  <si>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</si>
  <si>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</si>
  <si>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</si>
  <si>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</si>
  <si>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</si>
  <si>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</si>
  <si>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</si>
  <si>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</si>
  <si>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</si>
  <si>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</si>
  <si>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</si>
  <si>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</si>
  <si>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민간분양 주택('19. 5월)</t>
    <phoneticPr fontId="33" type="noConversion"/>
  </si>
  <si>
    <t>민간분양 주택('19년 6월)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</si>
</sst>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0" tint="-0.499984740745262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41" fontId="82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3" fillId="0" borderId="0" applyFont="0" applyFill="0" applyBorder="0" applyAlignment="0" applyProtection="0">
      <alignment vertical="center"/>
    </xf>
  </cellStyleXfs>
  <cellXfs count="33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0" fontId="84" fillId="0" borderId="0" xfId="0" applyNumberFormat="1" applyFont="1" applyFill="1" applyAlignment="1"/>
    <xf numFmtId="41" fontId="79" fillId="2" borderId="3" xfId="48429" applyFont="1" applyFill="1" applyBorder="1" applyAlignment="1" applyProtection="1">
      <alignment horizontal="center" vertical="center"/>
    </xf>
    <xf numFmtId="41" fontId="80" fillId="25" borderId="3" xfId="48429" applyFont="1" applyFill="1" applyBorder="1" applyAlignment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81" fillId="25" borderId="3" xfId="48429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  <xf numFmtId="41" fontId="78" fillId="2" borderId="20" xfId="48429" applyFont="1" applyFill="1" applyBorder="1" applyAlignment="1" applyProtection="1">
      <alignment horizontal="center" vertical="center"/>
    </xf>
    <xf numFmtId="41" fontId="80" fillId="25" borderId="20" xfId="48429" applyFont="1" applyFill="1" applyBorder="1" applyAlignment="1">
      <alignment horizontal="center" vertical="center"/>
    </xf>
    <xf numFmtId="41" fontId="81" fillId="25" borderId="20" xfId="48429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/>
    <xf numFmtId="0" fontId="84" fillId="0" borderId="0" xfId="0" applyNumberFormat="1" applyFont="1" applyFill="1" applyBorder="1" applyAlignment="1"/>
    <xf numFmtId="41" fontId="80" fillId="25" borderId="18" xfId="48429" applyFont="1" applyFill="1" applyBorder="1" applyAlignment="1">
      <alignment horizontal="center" vertical="center"/>
    </xf>
    <xf numFmtId="41" fontId="81" fillId="25" borderId="18" xfId="48429" applyFont="1" applyFill="1" applyBorder="1" applyAlignment="1">
      <alignment horizontal="center" vertical="center"/>
    </xf>
    <xf numFmtId="41" fontId="81" fillId="25" borderId="21" xfId="48429" applyFont="1" applyFill="1" applyBorder="1" applyAlignment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0" fontId="78" fillId="0" borderId="19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>
      <alignment horizontal="left" wrapText="1"/>
    </xf>
    <xf numFmtId="0" fontId="27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CCFFFF"/>
      <color rgb="FF0000FF"/>
      <color rgb="FFCCECFF"/>
      <color rgb="FFFFD7A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U39"/>
  <sheetViews>
    <sheetView tabSelected="1" zoomScale="70" zoomScaleNormal="70" workbookViewId="0">
      <selection sqref="A1:J1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21" ht="32.25" customHeight="1" thickBot="1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</row>
    <row r="2" spans="1:21" s="1" customFormat="1" ht="32.25" customHeight="1">
      <c r="A2" s="27" t="s">
        <v>4</v>
      </c>
      <c r="B2" s="29" t="s">
        <v>5</v>
      </c>
      <c r="C2" s="31" t="s">
        <v>26</v>
      </c>
      <c r="D2" s="31"/>
      <c r="E2" s="31"/>
      <c r="F2" s="31"/>
      <c r="G2" s="31" t="s">
        <v>25</v>
      </c>
      <c r="H2" s="31"/>
      <c r="I2" s="31"/>
      <c r="J2" s="32"/>
    </row>
    <row r="3" spans="1:21" s="1" customFormat="1" ht="32.25" customHeight="1">
      <c r="A3" s="28"/>
      <c r="B3" s="30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11" t="s">
        <v>1</v>
      </c>
    </row>
    <row r="4" spans="1:21" s="1" customFormat="1" ht="32.25" customHeight="1">
      <c r="A4" s="5" t="s">
        <v>7</v>
      </c>
      <c r="B4" s="7">
        <f t="shared" ref="B4:G4" si="0">SUM(B5:B19)</f>
        <v>-317</v>
      </c>
      <c r="C4" s="8">
        <f t="shared" si="0"/>
        <v>6038</v>
      </c>
      <c r="D4" s="8">
        <f t="shared" si="0"/>
        <v>1183</v>
      </c>
      <c r="E4" s="8">
        <f t="shared" si="0"/>
        <v>4765</v>
      </c>
      <c r="F4" s="8">
        <f t="shared" si="0"/>
        <v>90</v>
      </c>
      <c r="G4" s="8">
        <f t="shared" si="0"/>
        <v>6355</v>
      </c>
      <c r="H4" s="8">
        <f t="shared" ref="H4:J4" si="1">SUM(H5:H19)</f>
        <v>1291</v>
      </c>
      <c r="I4" s="8">
        <f t="shared" si="1"/>
        <v>4970</v>
      </c>
      <c r="J4" s="19">
        <f t="shared" si="1"/>
        <v>94</v>
      </c>
    </row>
    <row r="5" spans="1:21" s="6" customFormat="1" ht="32.25" customHeight="1">
      <c r="A5" s="22" t="s">
        <v>8</v>
      </c>
      <c r="B5" s="9">
        <f>C5-G5</f>
        <v>-177</v>
      </c>
      <c r="C5" s="8">
        <f>SUM(D5:F5)</f>
        <v>980</v>
      </c>
      <c r="D5" s="10">
        <v>339</v>
      </c>
      <c r="E5" s="10">
        <v>563</v>
      </c>
      <c r="F5" s="10">
        <v>78</v>
      </c>
      <c r="G5" s="8">
        <f>SUM(H5:J5)</f>
        <v>1157</v>
      </c>
      <c r="H5" s="10">
        <v>431</v>
      </c>
      <c r="I5" s="10">
        <v>644</v>
      </c>
      <c r="J5" s="20">
        <v>82</v>
      </c>
    </row>
    <row r="6" spans="1:21" s="6" customFormat="1" ht="32.25" customHeight="1">
      <c r="A6" s="22" t="s">
        <v>9</v>
      </c>
      <c r="B6" s="9">
        <f t="shared" ref="B6:B19" si="2">C6-G6</f>
        <v>-2</v>
      </c>
      <c r="C6" s="8">
        <f t="shared" ref="C6:C19" si="3">SUM(D6:F6)</f>
        <v>282</v>
      </c>
      <c r="D6" s="10"/>
      <c r="E6" s="10">
        <v>282</v>
      </c>
      <c r="F6" s="10"/>
      <c r="G6" s="8">
        <f t="shared" ref="G6:G19" si="4">SUM(H6:J6)</f>
        <v>284</v>
      </c>
      <c r="H6" s="10"/>
      <c r="I6" s="10">
        <v>284</v>
      </c>
      <c r="J6" s="20"/>
    </row>
    <row r="7" spans="1:21" s="6" customFormat="1" ht="32.25" customHeight="1">
      <c r="A7" s="22" t="s">
        <v>10</v>
      </c>
      <c r="B7" s="9">
        <f t="shared" si="2"/>
        <v>-9</v>
      </c>
      <c r="C7" s="8">
        <f t="shared" si="3"/>
        <v>391</v>
      </c>
      <c r="D7" s="10"/>
      <c r="E7" s="10">
        <v>391</v>
      </c>
      <c r="F7" s="10"/>
      <c r="G7" s="8">
        <f t="shared" si="4"/>
        <v>400</v>
      </c>
      <c r="H7" s="10"/>
      <c r="I7" s="10">
        <v>400</v>
      </c>
      <c r="J7" s="20"/>
    </row>
    <row r="8" spans="1:21" s="6" customFormat="1" ht="32.25" customHeight="1">
      <c r="A8" s="22" t="s">
        <v>11</v>
      </c>
      <c r="B8" s="9">
        <f t="shared" si="2"/>
        <v>-1</v>
      </c>
      <c r="C8" s="8">
        <f t="shared" si="3"/>
        <v>197</v>
      </c>
      <c r="D8" s="10">
        <v>26</v>
      </c>
      <c r="E8" s="10">
        <v>166</v>
      </c>
      <c r="F8" s="10">
        <v>5</v>
      </c>
      <c r="G8" s="8">
        <f t="shared" si="4"/>
        <v>198</v>
      </c>
      <c r="H8" s="10">
        <v>24</v>
      </c>
      <c r="I8" s="10">
        <v>169</v>
      </c>
      <c r="J8" s="20">
        <v>5</v>
      </c>
    </row>
    <row r="9" spans="1:21" s="6" customFormat="1" ht="32.25" customHeight="1">
      <c r="A9" s="22" t="s">
        <v>12</v>
      </c>
      <c r="B9" s="9">
        <f t="shared" si="2"/>
        <v>-63</v>
      </c>
      <c r="C9" s="8">
        <f t="shared" si="3"/>
        <v>1760</v>
      </c>
      <c r="D9" s="10">
        <v>165</v>
      </c>
      <c r="E9" s="10">
        <v>1588</v>
      </c>
      <c r="F9" s="10">
        <v>7</v>
      </c>
      <c r="G9" s="8">
        <f t="shared" si="4"/>
        <v>1823</v>
      </c>
      <c r="H9" s="10">
        <v>165</v>
      </c>
      <c r="I9" s="10">
        <v>1651</v>
      </c>
      <c r="J9" s="20">
        <v>7</v>
      </c>
      <c r="K9" s="24"/>
      <c r="L9" s="25"/>
      <c r="M9" s="25"/>
      <c r="N9" s="25"/>
      <c r="O9" s="25"/>
      <c r="P9" s="25"/>
      <c r="Q9" s="25"/>
      <c r="R9" s="25"/>
      <c r="S9" s="25"/>
      <c r="T9" s="25"/>
      <c r="U9" s="18"/>
    </row>
    <row r="10" spans="1:21" s="6" customFormat="1" ht="32.25" customHeight="1">
      <c r="A10" s="22" t="s">
        <v>13</v>
      </c>
      <c r="B10" s="9">
        <f t="shared" si="2"/>
        <v>0</v>
      </c>
      <c r="C10" s="8">
        <f t="shared" si="3"/>
        <v>243</v>
      </c>
      <c r="D10" s="10"/>
      <c r="E10" s="10">
        <v>243</v>
      </c>
      <c r="F10" s="10"/>
      <c r="G10" s="8">
        <f t="shared" si="4"/>
        <v>243</v>
      </c>
      <c r="H10" s="10"/>
      <c r="I10" s="10">
        <v>243</v>
      </c>
      <c r="J10" s="20"/>
    </row>
    <row r="11" spans="1:21" s="6" customFormat="1" ht="32.25" customHeight="1">
      <c r="A11" s="22" t="s">
        <v>14</v>
      </c>
      <c r="B11" s="9">
        <f t="shared" si="2"/>
        <v>-2</v>
      </c>
      <c r="C11" s="8">
        <f t="shared" si="3"/>
        <v>153</v>
      </c>
      <c r="D11" s="10">
        <v>137</v>
      </c>
      <c r="E11" s="10">
        <v>16</v>
      </c>
      <c r="F11" s="10"/>
      <c r="G11" s="8">
        <f t="shared" si="4"/>
        <v>155</v>
      </c>
      <c r="H11" s="10">
        <v>139</v>
      </c>
      <c r="I11" s="10">
        <v>16</v>
      </c>
      <c r="J11" s="20"/>
    </row>
    <row r="12" spans="1:21" s="6" customFormat="1" ht="32.25" customHeight="1">
      <c r="A12" s="22" t="s">
        <v>15</v>
      </c>
      <c r="B12" s="9">
        <f t="shared" si="2"/>
        <v>-15</v>
      </c>
      <c r="C12" s="8">
        <f>SUM(D12:F12)</f>
        <v>914</v>
      </c>
      <c r="D12" s="10">
        <v>464</v>
      </c>
      <c r="E12" s="10">
        <v>450</v>
      </c>
      <c r="F12" s="10">
        <v>0</v>
      </c>
      <c r="G12" s="8">
        <f t="shared" si="4"/>
        <v>929</v>
      </c>
      <c r="H12" s="10">
        <v>478</v>
      </c>
      <c r="I12" s="10">
        <v>451</v>
      </c>
      <c r="J12" s="20"/>
      <c r="L12" s="15"/>
    </row>
    <row r="13" spans="1:21" s="6" customFormat="1" ht="32.25" customHeight="1">
      <c r="A13" s="22" t="s">
        <v>16</v>
      </c>
      <c r="B13" s="9">
        <f t="shared" si="2"/>
        <v>0</v>
      </c>
      <c r="C13" s="8">
        <f t="shared" si="3"/>
        <v>0</v>
      </c>
      <c r="D13" s="10"/>
      <c r="E13" s="10"/>
      <c r="F13" s="10"/>
      <c r="G13" s="8">
        <f t="shared" si="4"/>
        <v>0</v>
      </c>
      <c r="H13" s="10"/>
      <c r="I13" s="10"/>
      <c r="J13" s="20"/>
    </row>
    <row r="14" spans="1:21" s="6" customFormat="1" ht="32.25" customHeight="1">
      <c r="A14" s="22" t="s">
        <v>17</v>
      </c>
      <c r="B14" s="9">
        <f t="shared" si="2"/>
        <v>0</v>
      </c>
      <c r="C14" s="8">
        <f t="shared" si="3"/>
        <v>325</v>
      </c>
      <c r="D14" s="10">
        <v>45</v>
      </c>
      <c r="E14" s="10">
        <v>280</v>
      </c>
      <c r="F14" s="10">
        <v>0</v>
      </c>
      <c r="G14" s="8">
        <f t="shared" si="4"/>
        <v>325</v>
      </c>
      <c r="H14" s="10">
        <v>45</v>
      </c>
      <c r="I14" s="10">
        <v>280</v>
      </c>
      <c r="J14" s="20"/>
    </row>
    <row r="15" spans="1:21" s="6" customFormat="1" ht="32.25" customHeight="1">
      <c r="A15" s="22" t="s">
        <v>18</v>
      </c>
      <c r="B15" s="9">
        <f t="shared" si="2"/>
        <v>-19</v>
      </c>
      <c r="C15" s="8">
        <f t="shared" si="3"/>
        <v>341</v>
      </c>
      <c r="D15" s="10">
        <v>1</v>
      </c>
      <c r="E15" s="10">
        <v>340</v>
      </c>
      <c r="F15" s="10">
        <v>0</v>
      </c>
      <c r="G15" s="8">
        <f t="shared" si="4"/>
        <v>360</v>
      </c>
      <c r="H15" s="10">
        <v>1</v>
      </c>
      <c r="I15" s="10">
        <v>359</v>
      </c>
      <c r="J15" s="20"/>
    </row>
    <row r="16" spans="1:21" s="6" customFormat="1" ht="32.25" customHeight="1">
      <c r="A16" s="22" t="s">
        <v>19</v>
      </c>
      <c r="B16" s="9">
        <f t="shared" si="2"/>
        <v>0</v>
      </c>
      <c r="C16" s="8">
        <f t="shared" si="3"/>
        <v>0</v>
      </c>
      <c r="D16" s="10"/>
      <c r="E16" s="10"/>
      <c r="F16" s="10"/>
      <c r="G16" s="8">
        <f t="shared" si="4"/>
        <v>0</v>
      </c>
      <c r="H16" s="10"/>
      <c r="I16" s="10"/>
      <c r="J16" s="20"/>
    </row>
    <row r="17" spans="1:12" s="6" customFormat="1" ht="32.25" customHeight="1">
      <c r="A17" s="22" t="s">
        <v>20</v>
      </c>
      <c r="B17" s="9">
        <f t="shared" si="2"/>
        <v>-11</v>
      </c>
      <c r="C17" s="8">
        <f t="shared" si="3"/>
        <v>36</v>
      </c>
      <c r="D17" s="10"/>
      <c r="E17" s="10">
        <v>36</v>
      </c>
      <c r="F17" s="10"/>
      <c r="G17" s="8">
        <f t="shared" si="4"/>
        <v>47</v>
      </c>
      <c r="H17" s="10"/>
      <c r="I17" s="10">
        <v>47</v>
      </c>
      <c r="J17" s="20"/>
    </row>
    <row r="18" spans="1:12" s="6" customFormat="1" ht="32.25" customHeight="1">
      <c r="A18" s="22" t="s">
        <v>21</v>
      </c>
      <c r="B18" s="9">
        <f t="shared" si="2"/>
        <v>-14</v>
      </c>
      <c r="C18" s="8">
        <f t="shared" si="3"/>
        <v>224</v>
      </c>
      <c r="D18" s="10"/>
      <c r="E18" s="10">
        <v>224</v>
      </c>
      <c r="F18" s="10"/>
      <c r="G18" s="8">
        <f t="shared" si="4"/>
        <v>238</v>
      </c>
      <c r="H18" s="10"/>
      <c r="I18" s="10">
        <v>238</v>
      </c>
      <c r="J18" s="20"/>
    </row>
    <row r="19" spans="1:12" s="6" customFormat="1" ht="32.25" customHeight="1" thickBot="1">
      <c r="A19" s="23" t="s">
        <v>22</v>
      </c>
      <c r="B19" s="12">
        <f t="shared" si="2"/>
        <v>-4</v>
      </c>
      <c r="C19" s="13">
        <f t="shared" si="3"/>
        <v>192</v>
      </c>
      <c r="D19" s="14">
        <v>6</v>
      </c>
      <c r="E19" s="14">
        <v>186</v>
      </c>
      <c r="F19" s="14"/>
      <c r="G19" s="13">
        <f t="shared" si="4"/>
        <v>196</v>
      </c>
      <c r="H19" s="14">
        <v>8</v>
      </c>
      <c r="I19" s="14">
        <v>188</v>
      </c>
      <c r="J19" s="21">
        <v>0</v>
      </c>
      <c r="L19" s="15"/>
    </row>
    <row r="21" spans="1:12" ht="32.25" customHeight="1" thickBot="1">
      <c r="A21" s="26" t="s">
        <v>24</v>
      </c>
      <c r="B21" s="26"/>
      <c r="C21" s="26"/>
      <c r="D21" s="26"/>
      <c r="E21" s="26"/>
      <c r="F21" s="26"/>
      <c r="G21" s="26"/>
      <c r="H21" s="26"/>
      <c r="I21" s="26"/>
      <c r="J21" s="26"/>
    </row>
    <row r="22" spans="1:12" ht="32.25" customHeight="1">
      <c r="A22" s="27" t="s">
        <v>4</v>
      </c>
      <c r="B22" s="29" t="s">
        <v>5</v>
      </c>
      <c r="C22" s="31" t="str">
        <f>C2</f>
        <v>민간분양 주택('19년 6월)</v>
      </c>
      <c r="D22" s="31"/>
      <c r="E22" s="31"/>
      <c r="F22" s="31"/>
      <c r="G22" s="31" t="str">
        <f>G2</f>
        <v>민간분양 주택('19. 5월)</v>
      </c>
      <c r="H22" s="31"/>
      <c r="I22" s="31"/>
      <c r="J22" s="32"/>
    </row>
    <row r="23" spans="1:12" ht="32.25" customHeight="1">
      <c r="A23" s="28"/>
      <c r="B23" s="30"/>
      <c r="C23" s="4" t="s">
        <v>3</v>
      </c>
      <c r="D23" s="3" t="s">
        <v>2</v>
      </c>
      <c r="E23" s="3" t="s">
        <v>6</v>
      </c>
      <c r="F23" s="3" t="s">
        <v>1</v>
      </c>
      <c r="G23" s="4" t="s">
        <v>3</v>
      </c>
      <c r="H23" s="3" t="s">
        <v>2</v>
      </c>
      <c r="I23" s="3" t="s">
        <v>6</v>
      </c>
      <c r="J23" s="11" t="s">
        <v>1</v>
      </c>
    </row>
    <row r="24" spans="1:12" s="1" customFormat="1" ht="32.25" customHeight="1">
      <c r="A24" s="5" t="s">
        <v>7</v>
      </c>
      <c r="B24" s="7">
        <f t="shared" ref="B24:G24" si="5">SUM(B25:B39)</f>
        <v>-36</v>
      </c>
      <c r="C24" s="8">
        <f t="shared" si="5"/>
        <v>2594</v>
      </c>
      <c r="D24" s="8">
        <f t="shared" si="5"/>
        <v>486</v>
      </c>
      <c r="E24" s="8">
        <f t="shared" si="5"/>
        <v>2024</v>
      </c>
      <c r="F24" s="8">
        <f t="shared" si="5"/>
        <v>84</v>
      </c>
      <c r="G24" s="8">
        <f t="shared" si="5"/>
        <v>2630</v>
      </c>
      <c r="H24" s="8">
        <f t="shared" ref="H24:J24" si="6">SUM(H25:H39)</f>
        <v>536</v>
      </c>
      <c r="I24" s="8">
        <f t="shared" si="6"/>
        <v>2006</v>
      </c>
      <c r="J24" s="19">
        <f t="shared" si="6"/>
        <v>88</v>
      </c>
    </row>
    <row r="25" spans="1:12" s="6" customFormat="1" ht="32.25" customHeight="1">
      <c r="A25" s="22" t="s">
        <v>8</v>
      </c>
      <c r="B25" s="9">
        <f>C25-G25</f>
        <v>-68</v>
      </c>
      <c r="C25" s="8">
        <f>SUM(D25:F25)</f>
        <v>257</v>
      </c>
      <c r="D25" s="10">
        <v>57</v>
      </c>
      <c r="E25" s="10">
        <v>122</v>
      </c>
      <c r="F25" s="10">
        <v>78</v>
      </c>
      <c r="G25" s="8">
        <f>SUM(H25:J25)</f>
        <v>325</v>
      </c>
      <c r="H25" s="10">
        <v>104</v>
      </c>
      <c r="I25" s="10">
        <v>139</v>
      </c>
      <c r="J25" s="20">
        <v>82</v>
      </c>
      <c r="L25" s="16"/>
    </row>
    <row r="26" spans="1:12" s="6" customFormat="1" ht="32.25" customHeight="1">
      <c r="A26" s="22" t="s">
        <v>9</v>
      </c>
      <c r="B26" s="9">
        <f t="shared" ref="B26:B39" si="7">C26-G26</f>
        <v>-2</v>
      </c>
      <c r="C26" s="8">
        <f t="shared" ref="C26:C39" si="8">SUM(D26:F26)</f>
        <v>282</v>
      </c>
      <c r="D26" s="10"/>
      <c r="E26" s="10">
        <v>282</v>
      </c>
      <c r="F26" s="10"/>
      <c r="G26" s="8">
        <f t="shared" ref="G26:G39" si="9">SUM(H26:J26)</f>
        <v>284</v>
      </c>
      <c r="H26" s="10"/>
      <c r="I26" s="10">
        <v>284</v>
      </c>
      <c r="J26" s="20"/>
      <c r="L26" s="16"/>
    </row>
    <row r="27" spans="1:12" s="6" customFormat="1" ht="32.25" customHeight="1">
      <c r="A27" s="22" t="s">
        <v>10</v>
      </c>
      <c r="B27" s="9">
        <f t="shared" si="7"/>
        <v>0</v>
      </c>
      <c r="C27" s="8">
        <f t="shared" si="8"/>
        <v>0</v>
      </c>
      <c r="D27" s="10"/>
      <c r="E27" s="10"/>
      <c r="F27" s="10"/>
      <c r="G27" s="8">
        <f t="shared" si="9"/>
        <v>0</v>
      </c>
      <c r="H27" s="10"/>
      <c r="I27" s="10"/>
      <c r="J27" s="20"/>
      <c r="L27" s="17"/>
    </row>
    <row r="28" spans="1:12" s="6" customFormat="1" ht="32.25" customHeight="1">
      <c r="A28" s="22" t="s">
        <v>11</v>
      </c>
      <c r="B28" s="9">
        <f t="shared" si="7"/>
        <v>-7</v>
      </c>
      <c r="C28" s="8">
        <f t="shared" si="8"/>
        <v>163</v>
      </c>
      <c r="D28" s="10">
        <v>1</v>
      </c>
      <c r="E28" s="10">
        <v>157</v>
      </c>
      <c r="F28" s="10">
        <v>5</v>
      </c>
      <c r="G28" s="8">
        <f t="shared" si="9"/>
        <v>170</v>
      </c>
      <c r="H28" s="10">
        <v>2</v>
      </c>
      <c r="I28" s="10">
        <v>163</v>
      </c>
      <c r="J28" s="20">
        <v>5</v>
      </c>
    </row>
    <row r="29" spans="1:12" s="6" customFormat="1" ht="32.25" customHeight="1">
      <c r="A29" s="22" t="s">
        <v>12</v>
      </c>
      <c r="B29" s="9">
        <f t="shared" si="7"/>
        <v>-8</v>
      </c>
      <c r="C29" s="8">
        <f t="shared" si="8"/>
        <v>722</v>
      </c>
      <c r="D29" s="10">
        <v>165</v>
      </c>
      <c r="E29" s="10">
        <v>556</v>
      </c>
      <c r="F29" s="10">
        <v>1</v>
      </c>
      <c r="G29" s="8">
        <f t="shared" si="9"/>
        <v>730</v>
      </c>
      <c r="H29" s="10">
        <v>165</v>
      </c>
      <c r="I29" s="10">
        <v>564</v>
      </c>
      <c r="J29" s="20">
        <v>1</v>
      </c>
      <c r="L29" s="16"/>
    </row>
    <row r="30" spans="1:12" s="6" customFormat="1" ht="32.25" customHeight="1">
      <c r="A30" s="22" t="s">
        <v>13</v>
      </c>
      <c r="B30" s="9">
        <f t="shared" si="7"/>
        <v>0</v>
      </c>
      <c r="C30" s="8">
        <f t="shared" si="8"/>
        <v>243</v>
      </c>
      <c r="D30" s="10"/>
      <c r="E30" s="10">
        <v>243</v>
      </c>
      <c r="F30" s="10"/>
      <c r="G30" s="8">
        <f t="shared" si="9"/>
        <v>243</v>
      </c>
      <c r="H30" s="10"/>
      <c r="I30" s="10">
        <v>243</v>
      </c>
      <c r="J30" s="20"/>
      <c r="L30" s="16"/>
    </row>
    <row r="31" spans="1:12" s="6" customFormat="1" ht="32.25" customHeight="1">
      <c r="A31" s="22" t="s">
        <v>14</v>
      </c>
      <c r="B31" s="9">
        <f t="shared" si="7"/>
        <v>-2</v>
      </c>
      <c r="C31" s="8">
        <f t="shared" si="8"/>
        <v>153</v>
      </c>
      <c r="D31" s="10">
        <v>137</v>
      </c>
      <c r="E31" s="10">
        <v>16</v>
      </c>
      <c r="F31" s="10"/>
      <c r="G31" s="8">
        <f t="shared" si="9"/>
        <v>155</v>
      </c>
      <c r="H31" s="10">
        <v>139</v>
      </c>
      <c r="I31" s="10">
        <v>16</v>
      </c>
      <c r="J31" s="20"/>
      <c r="L31" s="17"/>
    </row>
    <row r="32" spans="1:12" s="6" customFormat="1" ht="32.25" customHeight="1">
      <c r="A32" s="22" t="s">
        <v>15</v>
      </c>
      <c r="B32" s="9">
        <f t="shared" si="7"/>
        <v>0</v>
      </c>
      <c r="C32" s="8">
        <f t="shared" si="8"/>
        <v>80</v>
      </c>
      <c r="D32" s="10">
        <v>80</v>
      </c>
      <c r="E32" s="10">
        <v>0</v>
      </c>
      <c r="F32" s="10"/>
      <c r="G32" s="8">
        <f t="shared" si="9"/>
        <v>80</v>
      </c>
      <c r="H32" s="10">
        <v>80</v>
      </c>
      <c r="I32" s="10">
        <v>0</v>
      </c>
      <c r="J32" s="20">
        <v>0</v>
      </c>
      <c r="L32" s="16"/>
    </row>
    <row r="33" spans="1:12" s="6" customFormat="1" ht="32.25" customHeight="1">
      <c r="A33" s="22" t="s">
        <v>16</v>
      </c>
      <c r="B33" s="9">
        <f t="shared" si="7"/>
        <v>0</v>
      </c>
      <c r="C33" s="8">
        <f t="shared" si="8"/>
        <v>0</v>
      </c>
      <c r="D33" s="10"/>
      <c r="E33" s="10"/>
      <c r="F33" s="10"/>
      <c r="G33" s="8">
        <f t="shared" si="9"/>
        <v>0</v>
      </c>
      <c r="H33" s="10"/>
      <c r="I33" s="10"/>
      <c r="J33" s="20"/>
      <c r="L33" s="17"/>
    </row>
    <row r="34" spans="1:12" s="6" customFormat="1" ht="32.25" customHeight="1">
      <c r="A34" s="22" t="s">
        <v>17</v>
      </c>
      <c r="B34" s="9">
        <f t="shared" si="7"/>
        <v>0</v>
      </c>
      <c r="C34" s="8">
        <f t="shared" si="8"/>
        <v>325</v>
      </c>
      <c r="D34" s="10">
        <v>45</v>
      </c>
      <c r="E34" s="10">
        <v>280</v>
      </c>
      <c r="F34" s="10">
        <v>0</v>
      </c>
      <c r="G34" s="8">
        <f t="shared" si="9"/>
        <v>325</v>
      </c>
      <c r="H34" s="10">
        <v>45</v>
      </c>
      <c r="I34" s="10">
        <v>280</v>
      </c>
      <c r="J34" s="20"/>
      <c r="L34" s="16"/>
    </row>
    <row r="35" spans="1:12" s="6" customFormat="1" ht="32.25" customHeight="1">
      <c r="A35" s="22" t="s">
        <v>18</v>
      </c>
      <c r="B35" s="9">
        <f t="shared" si="7"/>
        <v>0</v>
      </c>
      <c r="C35" s="8">
        <f t="shared" si="8"/>
        <v>18</v>
      </c>
      <c r="D35" s="10">
        <v>1</v>
      </c>
      <c r="E35" s="10">
        <v>17</v>
      </c>
      <c r="F35" s="10"/>
      <c r="G35" s="8">
        <f t="shared" si="9"/>
        <v>18</v>
      </c>
      <c r="H35" s="10">
        <v>1</v>
      </c>
      <c r="I35" s="10">
        <v>17</v>
      </c>
      <c r="J35" s="20"/>
      <c r="L35" s="17"/>
    </row>
    <row r="36" spans="1:12" s="6" customFormat="1" ht="32.25" customHeight="1">
      <c r="A36" s="22" t="s">
        <v>19</v>
      </c>
      <c r="B36" s="9">
        <f t="shared" si="7"/>
        <v>0</v>
      </c>
      <c r="C36" s="8">
        <f t="shared" si="8"/>
        <v>0</v>
      </c>
      <c r="D36" s="10"/>
      <c r="E36" s="10"/>
      <c r="F36" s="10"/>
      <c r="G36" s="8">
        <f t="shared" si="9"/>
        <v>0</v>
      </c>
      <c r="H36" s="10"/>
      <c r="I36" s="10"/>
      <c r="J36" s="20"/>
      <c r="L36" s="17"/>
    </row>
    <row r="37" spans="1:12" s="6" customFormat="1" ht="32.25" customHeight="1">
      <c r="A37" s="22" t="s">
        <v>20</v>
      </c>
      <c r="B37" s="9">
        <f t="shared" si="7"/>
        <v>-11</v>
      </c>
      <c r="C37" s="8">
        <f t="shared" si="8"/>
        <v>36</v>
      </c>
      <c r="D37" s="10"/>
      <c r="E37" s="10">
        <v>36</v>
      </c>
      <c r="F37" s="10"/>
      <c r="G37" s="8">
        <f t="shared" si="9"/>
        <v>47</v>
      </c>
      <c r="H37" s="10"/>
      <c r="I37" s="10">
        <v>47</v>
      </c>
      <c r="J37" s="20"/>
      <c r="L37" s="16"/>
    </row>
    <row r="38" spans="1:12" s="6" customFormat="1" ht="32.25" customHeight="1">
      <c r="A38" s="22" t="s">
        <v>21</v>
      </c>
      <c r="B38" s="9">
        <f t="shared" si="7"/>
        <v>-14</v>
      </c>
      <c r="C38" s="8">
        <f t="shared" si="8"/>
        <v>224</v>
      </c>
      <c r="D38" s="10"/>
      <c r="E38" s="10">
        <v>224</v>
      </c>
      <c r="F38" s="10"/>
      <c r="G38" s="8">
        <f t="shared" si="9"/>
        <v>238</v>
      </c>
      <c r="H38" s="10"/>
      <c r="I38" s="10">
        <v>238</v>
      </c>
      <c r="J38" s="20"/>
      <c r="L38" s="17"/>
    </row>
    <row r="39" spans="1:12" s="6" customFormat="1" ht="32.25" customHeight="1" thickBot="1">
      <c r="A39" s="23" t="s">
        <v>22</v>
      </c>
      <c r="B39" s="12">
        <f t="shared" si="7"/>
        <v>76</v>
      </c>
      <c r="C39" s="13">
        <f t="shared" si="8"/>
        <v>91</v>
      </c>
      <c r="D39" s="14"/>
      <c r="E39" s="14">
        <v>91</v>
      </c>
      <c r="F39" s="14"/>
      <c r="G39" s="13">
        <f t="shared" si="9"/>
        <v>15</v>
      </c>
      <c r="H39" s="14">
        <v>0</v>
      </c>
      <c r="I39" s="14">
        <v>15</v>
      </c>
      <c r="J39" s="21">
        <v>0</v>
      </c>
      <c r="L39" s="16"/>
    </row>
  </sheetData>
  <mergeCells count="11">
    <mergeCell ref="A21:J21"/>
    <mergeCell ref="A22:A23"/>
    <mergeCell ref="B22:B23"/>
    <mergeCell ref="C22:F22"/>
    <mergeCell ref="G22:J22"/>
    <mergeCell ref="K9:T9"/>
    <mergeCell ref="A1:J1"/>
    <mergeCell ref="A2:A3"/>
    <mergeCell ref="B2:B3"/>
    <mergeCell ref="C2:F2"/>
    <mergeCell ref="G2:J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2018-10-17T05:18:37Z</cp:lastPrinted>
  <dcterms:created xsi:type="dcterms:W3CDTF">2002-07-29T06:39:56Z</dcterms:created>
  <dcterms:modified xsi:type="dcterms:W3CDTF">2019-07-31T04:09:39Z</dcterms:modified>
</cp:coreProperties>
</file>